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4.xml" ContentType="application/vnd.openxmlformats-officedocument.spreadsheetml.worksheet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jpeg" ContentType="image/jpeg"/>
  <Override PartName="/xl/worksheets/sheet3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100" yWindow="2100" windowWidth="22680" windowHeight="15200" tabRatio="500"/>
  </bookViews>
  <sheets>
    <sheet name="S1" sheetId="2" r:id="rId1"/>
    <sheet name="S2" sheetId="3" r:id="rId2"/>
    <sheet name="S3" sheetId="4" r:id="rId3"/>
    <sheet name="S4" sheetId="5" r:id="rId4"/>
    <sheet name="S5" sheetId="6" r:id="rId5"/>
    <sheet name="S6" sheetId="7" r:id="rId6"/>
    <sheet name="S7" sheetId="8" r:id="rId7"/>
    <sheet name="S8" sheetId="11" r:id="rId8"/>
    <sheet name="Mean" sheetId="9" r:id="rId9"/>
    <sheet name="Sheet1" sheetId="10" r:id="rId10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6" i="2"/>
  <c r="B7"/>
  <c r="C7"/>
  <c r="C6"/>
  <c r="C6" i="3"/>
  <c r="B7"/>
  <c r="C7"/>
  <c r="B6"/>
  <c r="B6" i="4"/>
  <c r="C7"/>
  <c r="B7"/>
  <c r="C6"/>
  <c r="C6" i="5"/>
  <c r="C7"/>
  <c r="B7"/>
  <c r="B6"/>
  <c r="C7" i="6"/>
  <c r="B7"/>
  <c r="C6"/>
  <c r="B6"/>
  <c r="C7" i="7"/>
  <c r="B7"/>
  <c r="C6"/>
  <c r="B6"/>
  <c r="B6" i="8"/>
  <c r="C6"/>
  <c r="C7"/>
  <c r="B7"/>
  <c r="C30" i="10"/>
  <c r="C31"/>
  <c r="B31"/>
  <c r="B30"/>
  <c r="C24"/>
  <c r="C23"/>
  <c r="B24"/>
  <c r="B23"/>
  <c r="B28"/>
  <c r="C28"/>
  <c r="C27"/>
  <c r="B27"/>
</calcChain>
</file>

<file path=xl/sharedStrings.xml><?xml version="1.0" encoding="utf-8"?>
<sst xmlns="http://schemas.openxmlformats.org/spreadsheetml/2006/main" count="78" uniqueCount="17">
  <si>
    <t>Orientation</t>
  </si>
  <si>
    <t>Baseline</t>
    <phoneticPr fontId="2" type="noConversion"/>
  </si>
  <si>
    <t>Fast</t>
    <phoneticPr fontId="2" type="noConversion"/>
  </si>
  <si>
    <t>Slow</t>
    <phoneticPr fontId="2" type="noConversion"/>
  </si>
  <si>
    <t>Fast(dB)</t>
    <phoneticPr fontId="2" type="noConversion"/>
  </si>
  <si>
    <t>Slow(dB)</t>
    <phoneticPr fontId="2" type="noConversion"/>
  </si>
  <si>
    <t>Fast</t>
  </si>
  <si>
    <t>FastSE</t>
  </si>
  <si>
    <t>Slow</t>
  </si>
  <si>
    <t>Slow SE</t>
  </si>
  <si>
    <t>Parallel</t>
  </si>
  <si>
    <t>Orthogonal</t>
  </si>
  <si>
    <t>Par SE</t>
    <phoneticPr fontId="2" type="noConversion"/>
  </si>
  <si>
    <t>Orth SE</t>
    <phoneticPr fontId="2" type="noConversion"/>
  </si>
  <si>
    <t>Orientation</t>
    <phoneticPr fontId="2" type="noConversion"/>
  </si>
  <si>
    <t>Fast(dB)</t>
  </si>
  <si>
    <t>Slow(dB)</t>
  </si>
</sst>
</file>

<file path=xl/styles.xml><?xml version="1.0" encoding="utf-8"?>
<styleSheet xmlns="http://schemas.openxmlformats.org/spreadsheetml/2006/main">
  <numFmts count="1">
    <numFmt numFmtId="165" formatCode="0.000"/>
  </numFmts>
  <fonts count="4">
    <font>
      <sz val="10"/>
      <name val="Verdana"/>
    </font>
    <font>
      <b/>
      <sz val="10"/>
      <name val="Verdana"/>
    </font>
    <font>
      <sz val="8"/>
      <name val="Verdana"/>
    </font>
    <font>
      <sz val="8"/>
      <name val="Helvetic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65" fontId="0" fillId="0" borderId="0" xfId="0" applyNumberFormat="1"/>
    <xf numFmtId="165" fontId="0" fillId="0" borderId="0" xfId="0" applyNumberFormat="1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7"/>
  <sheetViews>
    <sheetView tabSelected="1" view="pageLayout" workbookViewId="0">
      <selection activeCell="A12" sqref="A12"/>
    </sheetView>
  </sheetViews>
  <sheetFormatPr baseColWidth="10" defaultRowHeight="13"/>
  <sheetData>
    <row r="1" spans="1:3">
      <c r="A1" s="1" t="s">
        <v>14</v>
      </c>
      <c r="B1">
        <v>180</v>
      </c>
      <c r="C1">
        <v>90</v>
      </c>
    </row>
    <row r="2" spans="1:3">
      <c r="A2" t="s">
        <v>1</v>
      </c>
      <c r="B2" s="2">
        <v>1.9147000000000001E-2</v>
      </c>
      <c r="C2" s="2">
        <v>1.9324000000000001E-2</v>
      </c>
    </row>
    <row r="3" spans="1:3">
      <c r="A3" t="s">
        <v>2</v>
      </c>
      <c r="B3" s="2">
        <v>3.9574999999999999E-2</v>
      </c>
      <c r="C3" s="3">
        <v>2.8284E-2</v>
      </c>
    </row>
    <row r="4" spans="1:3">
      <c r="A4" t="s">
        <v>3</v>
      </c>
      <c r="B4" s="2">
        <v>2.3272000000000001E-2</v>
      </c>
      <c r="C4" s="2">
        <v>2.6752999999999999E-2</v>
      </c>
    </row>
    <row r="5" spans="1:3">
      <c r="B5" s="2"/>
      <c r="C5" s="2"/>
    </row>
    <row r="6" spans="1:3">
      <c r="A6" t="s">
        <v>4</v>
      </c>
      <c r="B6" s="2">
        <f>20*LOG10(B3/B2)</f>
        <v>6.3064037249709157</v>
      </c>
      <c r="C6" s="3">
        <f>20*LOG10(C3/C2)</f>
        <v>3.3088759951493292</v>
      </c>
    </row>
    <row r="7" spans="1:3">
      <c r="A7" t="s">
        <v>5</v>
      </c>
      <c r="B7" s="2">
        <f>20*LOG10(B4/B2)</f>
        <v>1.6946594190631024</v>
      </c>
      <c r="C7" s="2">
        <f>20*LOG10(C4/C2)</f>
        <v>2.8255092147000012</v>
      </c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31"/>
  <sheetViews>
    <sheetView view="pageLayout" workbookViewId="0">
      <selection activeCell="A23" sqref="A23:C24"/>
    </sheetView>
  </sheetViews>
  <sheetFormatPr baseColWidth="10" defaultRowHeight="13"/>
  <sheetData>
    <row r="2" spans="1:3">
      <c r="A2" t="s">
        <v>15</v>
      </c>
      <c r="B2">
        <v>6.3064037249709157</v>
      </c>
      <c r="C2">
        <v>3.3088759951493292</v>
      </c>
    </row>
    <row r="3" spans="1:3">
      <c r="A3" t="s">
        <v>16</v>
      </c>
      <c r="B3">
        <v>1.6946594190631024</v>
      </c>
      <c r="C3">
        <v>2.8255092147000012</v>
      </c>
    </row>
    <row r="5" spans="1:3">
      <c r="A5" t="s">
        <v>15</v>
      </c>
      <c r="B5">
        <v>7.3040145118273117</v>
      </c>
      <c r="C5">
        <v>10.063340620361288</v>
      </c>
    </row>
    <row r="6" spans="1:3">
      <c r="A6" t="s">
        <v>16</v>
      </c>
      <c r="B6">
        <v>3.0969409634444425</v>
      </c>
      <c r="C6">
        <v>12.584580847482716</v>
      </c>
    </row>
    <row r="8" spans="1:3">
      <c r="A8" t="s">
        <v>15</v>
      </c>
      <c r="B8">
        <v>6.6548881768237553</v>
      </c>
      <c r="C8">
        <v>-5.2482876522976014E-2</v>
      </c>
    </row>
    <row r="9" spans="1:3">
      <c r="A9" t="s">
        <v>16</v>
      </c>
      <c r="B9">
        <v>-0.5430449208722965</v>
      </c>
      <c r="C9">
        <v>0.98809712355722379</v>
      </c>
    </row>
    <row r="11" spans="1:3">
      <c r="A11" t="s">
        <v>15</v>
      </c>
      <c r="B11">
        <v>2.0038839319037107</v>
      </c>
      <c r="C11">
        <v>6.4393216456891111E-2</v>
      </c>
    </row>
    <row r="12" spans="1:3">
      <c r="A12" t="s">
        <v>16</v>
      </c>
      <c r="B12">
        <v>-1.6586334822073423</v>
      </c>
      <c r="C12">
        <v>5.9527105461115557</v>
      </c>
    </row>
    <row r="14" spans="1:3">
      <c r="A14" t="s">
        <v>15</v>
      </c>
      <c r="B14">
        <v>7.3293071393657563</v>
      </c>
      <c r="C14">
        <v>-0.39516327266299156</v>
      </c>
    </row>
    <row r="15" spans="1:3">
      <c r="A15" t="s">
        <v>16</v>
      </c>
      <c r="B15">
        <v>3.7186763295501879</v>
      </c>
      <c r="C15">
        <v>0.56969669926369149</v>
      </c>
    </row>
    <row r="17" spans="1:3">
      <c r="A17" t="s">
        <v>15</v>
      </c>
      <c r="B17">
        <v>2.271816516489503</v>
      </c>
      <c r="C17">
        <v>2.7778405920799916</v>
      </c>
    </row>
    <row r="18" spans="1:3">
      <c r="A18" t="s">
        <v>16</v>
      </c>
      <c r="B18">
        <v>0.48214130901855823</v>
      </c>
      <c r="C18">
        <v>-1.2428468337814922</v>
      </c>
    </row>
    <row r="20" spans="1:3">
      <c r="A20" t="s">
        <v>15</v>
      </c>
      <c r="B20">
        <v>5.1337211714989355</v>
      </c>
      <c r="C20">
        <v>4.4821858851103817</v>
      </c>
    </row>
    <row r="21" spans="1:3">
      <c r="A21" t="s">
        <v>16</v>
      </c>
      <c r="B21">
        <v>-2.0427091961940262</v>
      </c>
      <c r="C21">
        <v>1.921251006760536</v>
      </c>
    </row>
    <row r="23" spans="1:3">
      <c r="A23" t="s">
        <v>15</v>
      </c>
      <c r="B23">
        <f>6.56525*8 - B27*7</f>
        <v>15.51796482712011</v>
      </c>
      <c r="C23">
        <f>2.55735*8 - C27*7</f>
        <v>0.20980984002808611</v>
      </c>
    </row>
    <row r="24" spans="1:3">
      <c r="A24" t="s">
        <v>16</v>
      </c>
      <c r="B24">
        <f>0.64582*8 - B28*7</f>
        <v>0.4185295781973748</v>
      </c>
      <c r="C24">
        <f>4.16766*8 - C28*7</f>
        <v>9.742281395905767</v>
      </c>
    </row>
    <row r="27" spans="1:3">
      <c r="B27">
        <f>AVERAGE(B2,B5,B8,B11,B14,B17,B20)</f>
        <v>5.2862907389828413</v>
      </c>
      <c r="C27">
        <f>AVERAGE(C2,C5,C8,C11,C14,C17,C20)</f>
        <v>2.8927128799959876</v>
      </c>
    </row>
    <row r="28" spans="1:3">
      <c r="B28">
        <f>AVERAGE(B3,B6,B9,B12,B15,B18,B21)</f>
        <v>0.67829006025751781</v>
      </c>
      <c r="C28">
        <f>AVERAGE(C3,C6,C9,C12,C15,C18,C21)</f>
        <v>3.3712855148706042</v>
      </c>
    </row>
    <row r="30" spans="1:3">
      <c r="B30">
        <f>AVERAGE(B2,B5,B8,B11,B14,B17,B20,B23)</f>
        <v>6.5652499999999998</v>
      </c>
      <c r="C30">
        <f>AVERAGE(C2,C5,C8,C11,C14,C17,C20,C23)</f>
        <v>2.55735</v>
      </c>
    </row>
    <row r="31" spans="1:3">
      <c r="B31">
        <f>AVERAGE(B3,B6,B9,B12,B15,B18,B21,B24)</f>
        <v>0.64581999999999995</v>
      </c>
      <c r="C31">
        <f>AVERAGE(C3,C6,C9,C12,C15,C18,C21,C24)</f>
        <v>4.1676599999999997</v>
      </c>
    </row>
  </sheetData>
  <sheetCalcPr fullCalcOnLoad="1"/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7"/>
  <sheetViews>
    <sheetView view="pageLayout" workbookViewId="0">
      <selection activeCell="B2" sqref="B2:C7"/>
    </sheetView>
  </sheetViews>
  <sheetFormatPr baseColWidth="10" defaultRowHeight="13"/>
  <sheetData>
    <row r="1" spans="1:3">
      <c r="A1" s="1" t="s">
        <v>14</v>
      </c>
      <c r="B1">
        <v>180</v>
      </c>
      <c r="C1">
        <v>90</v>
      </c>
    </row>
    <row r="2" spans="1:3">
      <c r="A2" t="s">
        <v>1</v>
      </c>
      <c r="B2" s="2">
        <v>1.4237E-2</v>
      </c>
      <c r="C2" s="2">
        <v>1.2333999999999999E-2</v>
      </c>
    </row>
    <row r="3" spans="1:3">
      <c r="A3" t="s">
        <v>2</v>
      </c>
      <c r="B3" s="2">
        <v>3.3008000000000003E-2</v>
      </c>
      <c r="C3" s="2">
        <v>3.9288999999999998E-2</v>
      </c>
    </row>
    <row r="4" spans="1:3">
      <c r="A4" t="s">
        <v>3</v>
      </c>
      <c r="B4" s="2">
        <v>2.0336E-2</v>
      </c>
      <c r="C4" s="2">
        <v>5.2520999999999998E-2</v>
      </c>
    </row>
    <row r="5" spans="1:3">
      <c r="B5" s="2"/>
      <c r="C5" s="2"/>
    </row>
    <row r="6" spans="1:3">
      <c r="A6" t="s">
        <v>4</v>
      </c>
      <c r="B6" s="2">
        <f>20*LOG10(B3/B2)</f>
        <v>7.3040145118273117</v>
      </c>
      <c r="C6" s="2">
        <f>20*LOG10(C3/C2)</f>
        <v>10.063340620361288</v>
      </c>
    </row>
    <row r="7" spans="1:3">
      <c r="A7" t="s">
        <v>5</v>
      </c>
      <c r="B7" s="2">
        <f>20*LOG10(B4/B2)</f>
        <v>3.0969409634444425</v>
      </c>
      <c r="C7" s="2">
        <f>20*LOG10(C4/C2)</f>
        <v>12.584580847482716</v>
      </c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7"/>
  <sheetViews>
    <sheetView view="pageLayout" workbookViewId="0">
      <selection activeCell="B2" sqref="B2:C7"/>
    </sheetView>
  </sheetViews>
  <sheetFormatPr baseColWidth="10" defaultRowHeight="13"/>
  <sheetData>
    <row r="1" spans="1:3">
      <c r="A1" s="1" t="s">
        <v>14</v>
      </c>
      <c r="B1">
        <v>180</v>
      </c>
      <c r="C1">
        <v>90</v>
      </c>
    </row>
    <row r="2" spans="1:3">
      <c r="A2" t="s">
        <v>1</v>
      </c>
      <c r="B2" s="2">
        <v>1.6500000000000001E-2</v>
      </c>
      <c r="C2" s="2">
        <v>1.66E-2</v>
      </c>
    </row>
    <row r="3" spans="1:3">
      <c r="A3" t="s">
        <v>2</v>
      </c>
      <c r="B3" s="2">
        <v>3.5499999999999997E-2</v>
      </c>
      <c r="C3" s="2">
        <v>1.6500000000000001E-2</v>
      </c>
    </row>
    <row r="4" spans="1:3">
      <c r="A4" t="s">
        <v>3</v>
      </c>
      <c r="B4" s="2">
        <v>1.55E-2</v>
      </c>
      <c r="C4" s="2">
        <v>1.8599999999999998E-2</v>
      </c>
    </row>
    <row r="5" spans="1:3">
      <c r="B5" s="2"/>
      <c r="C5" s="2"/>
    </row>
    <row r="6" spans="1:3">
      <c r="A6" t="s">
        <v>4</v>
      </c>
      <c r="B6" s="2">
        <f>20*LOG10(B3/B2)</f>
        <v>6.6548881768237553</v>
      </c>
      <c r="C6" s="2">
        <f>20*LOG10(C3/C2)</f>
        <v>-5.2482876522976014E-2</v>
      </c>
    </row>
    <row r="7" spans="1:3">
      <c r="A7" t="s">
        <v>5</v>
      </c>
      <c r="B7" s="2">
        <f>20*LOG10(B4/B2)</f>
        <v>-0.5430449208722965</v>
      </c>
      <c r="C7" s="2">
        <f>20*LOG10(C4/C2)</f>
        <v>0.98809712355722379</v>
      </c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8"/>
  <sheetViews>
    <sheetView view="pageLayout" workbookViewId="0">
      <selection activeCell="B2" sqref="B2:C8"/>
    </sheetView>
  </sheetViews>
  <sheetFormatPr baseColWidth="10" defaultRowHeight="13"/>
  <sheetData>
    <row r="1" spans="1:3">
      <c r="A1" s="1" t="s">
        <v>14</v>
      </c>
      <c r="B1">
        <v>180</v>
      </c>
      <c r="C1">
        <v>90</v>
      </c>
    </row>
    <row r="2" spans="1:3">
      <c r="A2" t="s">
        <v>1</v>
      </c>
      <c r="B2" s="2">
        <v>1.8259000000000001E-2</v>
      </c>
      <c r="C2" s="2">
        <v>1.4514000000000001E-2</v>
      </c>
    </row>
    <row r="3" spans="1:3">
      <c r="A3" t="s">
        <v>2</v>
      </c>
      <c r="B3" s="2">
        <v>2.2997E-2</v>
      </c>
      <c r="C3" s="2">
        <v>1.4622E-2</v>
      </c>
    </row>
    <row r="4" spans="1:3">
      <c r="A4" t="s">
        <v>3</v>
      </c>
      <c r="B4" s="2">
        <v>1.5084999999999999E-2</v>
      </c>
      <c r="C4" s="2">
        <v>2.8802000000000001E-2</v>
      </c>
    </row>
    <row r="5" spans="1:3">
      <c r="B5" s="2"/>
      <c r="C5" s="2"/>
    </row>
    <row r="6" spans="1:3">
      <c r="A6" t="s">
        <v>4</v>
      </c>
      <c r="B6" s="2">
        <f>20*LOG10(B3/B2)</f>
        <v>2.0038839319037107</v>
      </c>
      <c r="C6" s="2">
        <f>20*LOG10(C3/C2)</f>
        <v>6.4393216456891111E-2</v>
      </c>
    </row>
    <row r="7" spans="1:3">
      <c r="A7" t="s">
        <v>5</v>
      </c>
      <c r="B7" s="2">
        <f>20*LOG10(B4/B2)</f>
        <v>-1.6586334822073423</v>
      </c>
      <c r="C7" s="2">
        <f>20*LOG10(C4/C2)</f>
        <v>5.9527105461115557</v>
      </c>
    </row>
    <row r="8" spans="1:3">
      <c r="B8" s="2"/>
      <c r="C8" s="2"/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7"/>
  <sheetViews>
    <sheetView view="pageLayout" workbookViewId="0">
      <selection activeCell="B2" sqref="B2:C7"/>
    </sheetView>
  </sheetViews>
  <sheetFormatPr baseColWidth="10" defaultRowHeight="13"/>
  <sheetData>
    <row r="1" spans="1:3">
      <c r="A1" s="1" t="s">
        <v>14</v>
      </c>
      <c r="B1">
        <v>180</v>
      </c>
      <c r="C1">
        <v>90</v>
      </c>
    </row>
    <row r="2" spans="1:3">
      <c r="A2" t="s">
        <v>1</v>
      </c>
      <c r="B2" s="2">
        <v>1.5748999999999999E-2</v>
      </c>
      <c r="C2" s="2">
        <v>1.8617000000000002E-2</v>
      </c>
    </row>
    <row r="3" spans="1:3">
      <c r="A3" t="s">
        <v>2</v>
      </c>
      <c r="B3" s="2">
        <v>3.662E-2</v>
      </c>
      <c r="C3" s="2">
        <v>1.7788999999999999E-2</v>
      </c>
    </row>
    <row r="4" spans="1:3">
      <c r="A4" t="s">
        <v>3</v>
      </c>
      <c r="B4" s="2">
        <v>2.4164999999999999E-2</v>
      </c>
      <c r="C4" s="2">
        <v>1.9879000000000001E-2</v>
      </c>
    </row>
    <row r="5" spans="1:3">
      <c r="B5" s="2"/>
      <c r="C5" s="2"/>
    </row>
    <row r="6" spans="1:3">
      <c r="A6" t="s">
        <v>4</v>
      </c>
      <c r="B6" s="2">
        <f>20*LOG10(B3/B2)</f>
        <v>7.3293071393657563</v>
      </c>
      <c r="C6" s="2">
        <f>20*LOG10(C3/C2)</f>
        <v>-0.39516327266299156</v>
      </c>
    </row>
    <row r="7" spans="1:3">
      <c r="A7" t="s">
        <v>5</v>
      </c>
      <c r="B7" s="2">
        <f>20*LOG10(B4/B2)</f>
        <v>3.7186763295501879</v>
      </c>
      <c r="C7" s="2">
        <f>20*LOG10(C4/C2)</f>
        <v>0.56969669926369149</v>
      </c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7"/>
  <sheetViews>
    <sheetView view="pageLayout" workbookViewId="0">
      <selection activeCell="B2" sqref="B2:C7"/>
    </sheetView>
  </sheetViews>
  <sheetFormatPr baseColWidth="10" defaultRowHeight="13"/>
  <sheetData>
    <row r="1" spans="1:3">
      <c r="A1" s="1" t="s">
        <v>14</v>
      </c>
      <c r="B1">
        <v>180</v>
      </c>
      <c r="C1">
        <v>90</v>
      </c>
    </row>
    <row r="2" spans="1:3">
      <c r="A2" t="s">
        <v>1</v>
      </c>
      <c r="B2" s="2">
        <v>2.0288E-2</v>
      </c>
      <c r="C2" s="2">
        <v>1.8009000000000001E-2</v>
      </c>
    </row>
    <row r="3" spans="1:3">
      <c r="A3" t="s">
        <v>2</v>
      </c>
      <c r="B3" s="2">
        <v>2.6353000000000001E-2</v>
      </c>
      <c r="C3" s="2">
        <v>2.4795999999999999E-2</v>
      </c>
    </row>
    <row r="4" spans="1:3">
      <c r="A4" t="s">
        <v>3</v>
      </c>
      <c r="B4" s="2">
        <v>2.1446E-2</v>
      </c>
      <c r="C4" s="2">
        <v>1.5608E-2</v>
      </c>
    </row>
    <row r="5" spans="1:3">
      <c r="B5" s="2"/>
      <c r="C5" s="2"/>
    </row>
    <row r="6" spans="1:3">
      <c r="A6" t="s">
        <v>4</v>
      </c>
      <c r="B6" s="2">
        <f>20*LOG10(B3/B2)</f>
        <v>2.271816516489503</v>
      </c>
      <c r="C6" s="2">
        <f>20*LOG10(C3/C2)</f>
        <v>2.7778405920799916</v>
      </c>
    </row>
    <row r="7" spans="1:3">
      <c r="A7" t="s">
        <v>5</v>
      </c>
      <c r="B7" s="2">
        <f>20*LOG10(B4/B2)</f>
        <v>0.48214130901855823</v>
      </c>
      <c r="C7" s="2">
        <f>20*LOG10(C4/C2)</f>
        <v>-1.2428468337814922</v>
      </c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7"/>
  <sheetViews>
    <sheetView view="pageLayout" workbookViewId="0">
      <selection activeCell="B2" sqref="B2:C7"/>
    </sheetView>
  </sheetViews>
  <sheetFormatPr baseColWidth="10" defaultRowHeight="13"/>
  <sheetData>
    <row r="1" spans="1:3">
      <c r="A1" s="1" t="s">
        <v>14</v>
      </c>
      <c r="B1">
        <v>180</v>
      </c>
      <c r="C1">
        <v>90</v>
      </c>
    </row>
    <row r="2" spans="1:3">
      <c r="A2" t="s">
        <v>1</v>
      </c>
      <c r="B2" s="2">
        <v>2.4164000000000001E-2</v>
      </c>
      <c r="C2" s="2">
        <v>2.3185999999999998E-2</v>
      </c>
    </row>
    <row r="3" spans="1:3">
      <c r="A3" t="s">
        <v>2</v>
      </c>
      <c r="B3" s="2">
        <v>4.3637000000000002E-2</v>
      </c>
      <c r="C3" s="2">
        <v>3.8844999999999998E-2</v>
      </c>
    </row>
    <row r="4" spans="1:3">
      <c r="A4" t="s">
        <v>3</v>
      </c>
      <c r="B4" s="2">
        <v>1.9099999999999999E-2</v>
      </c>
      <c r="C4" s="2">
        <v>2.8926E-2</v>
      </c>
    </row>
    <row r="5" spans="1:3">
      <c r="B5" s="2"/>
      <c r="C5" s="2"/>
    </row>
    <row r="6" spans="1:3">
      <c r="A6" t="s">
        <v>4</v>
      </c>
      <c r="B6" s="2">
        <f>20*LOG10(B3/B2)</f>
        <v>5.1337211714989355</v>
      </c>
      <c r="C6" s="2">
        <f>20*LOG10(C3/C2)</f>
        <v>4.4821858851103817</v>
      </c>
    </row>
    <row r="7" spans="1:3">
      <c r="A7" t="s">
        <v>5</v>
      </c>
      <c r="B7" s="2">
        <f>20*LOG10(B4/B2)</f>
        <v>-2.0427091961940262</v>
      </c>
      <c r="C7" s="2">
        <f>20*LOG10(C4/C2)</f>
        <v>1.921251006760536</v>
      </c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8"/>
  <sheetViews>
    <sheetView view="pageLayout" workbookViewId="0">
      <selection activeCell="B9" sqref="B9:C10"/>
    </sheetView>
  </sheetViews>
  <sheetFormatPr baseColWidth="10" defaultRowHeight="13"/>
  <sheetData>
    <row r="1" spans="1:3">
      <c r="A1" s="1" t="s">
        <v>14</v>
      </c>
      <c r="B1">
        <v>180</v>
      </c>
      <c r="C1">
        <v>90</v>
      </c>
    </row>
    <row r="2" spans="1:3">
      <c r="A2" t="s">
        <v>1</v>
      </c>
      <c r="B2" s="2">
        <v>1.67E-2</v>
      </c>
      <c r="C2" s="2">
        <v>1.4319999999999999E-2</v>
      </c>
    </row>
    <row r="3" spans="1:3">
      <c r="A3" t="s">
        <v>2</v>
      </c>
      <c r="B3" s="2">
        <v>9.9681000000000006E-2</v>
      </c>
      <c r="C3" s="2">
        <v>1.46701E-2</v>
      </c>
    </row>
    <row r="4" spans="1:3">
      <c r="A4" t="s">
        <v>3</v>
      </c>
      <c r="B4" s="2">
        <v>1.7524499999999998E-2</v>
      </c>
      <c r="C4" s="2">
        <v>4.3959900000000003E-2</v>
      </c>
    </row>
    <row r="5" spans="1:3">
      <c r="B5" s="2"/>
      <c r="C5" s="2"/>
    </row>
    <row r="6" spans="1:3">
      <c r="A6" t="s">
        <v>15</v>
      </c>
      <c r="B6" s="2">
        <v>15.51796482712011</v>
      </c>
      <c r="C6" s="2">
        <v>0.20980984002808611</v>
      </c>
    </row>
    <row r="7" spans="1:3">
      <c r="A7" t="s">
        <v>16</v>
      </c>
      <c r="B7" s="2">
        <v>0.4185295781973748</v>
      </c>
      <c r="C7" s="2">
        <v>9.742281395905767</v>
      </c>
    </row>
    <row r="8" spans="1:3">
      <c r="B8" s="2"/>
      <c r="C8" s="2"/>
    </row>
  </sheetData>
  <sheetCalcPr fullCalcOnLoad="1"/>
  <phoneticPr fontId="3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8"/>
  <sheetViews>
    <sheetView view="pageLayout" workbookViewId="0">
      <selection activeCell="D8" sqref="D8"/>
    </sheetView>
  </sheetViews>
  <sheetFormatPr baseColWidth="10" defaultRowHeight="13"/>
  <sheetData>
    <row r="1" spans="1:5">
      <c r="A1" s="1" t="s">
        <v>0</v>
      </c>
      <c r="B1" t="s">
        <v>6</v>
      </c>
      <c r="C1" t="s">
        <v>7</v>
      </c>
      <c r="D1" t="s">
        <v>8</v>
      </c>
      <c r="E1" t="s">
        <v>9</v>
      </c>
    </row>
    <row r="2" spans="1:5">
      <c r="A2" t="s">
        <v>10</v>
      </c>
      <c r="B2">
        <v>6.5652499999999998</v>
      </c>
      <c r="C2">
        <v>0.79749999999999999</v>
      </c>
      <c r="D2">
        <v>0.64581999999999995</v>
      </c>
      <c r="E2">
        <v>0.77209000000000005</v>
      </c>
    </row>
    <row r="3" spans="1:5">
      <c r="A3" t="s">
        <v>11</v>
      </c>
      <c r="B3">
        <v>2.55735</v>
      </c>
      <c r="C3">
        <v>1.3021100000000001</v>
      </c>
      <c r="D3">
        <v>4.1676599999999997</v>
      </c>
      <c r="E3">
        <v>1.3725499999999999</v>
      </c>
    </row>
    <row r="6" spans="1:5">
      <c r="A6" t="s">
        <v>0</v>
      </c>
      <c r="B6" t="s">
        <v>10</v>
      </c>
      <c r="C6" t="s">
        <v>12</v>
      </c>
      <c r="D6" t="s">
        <v>11</v>
      </c>
      <c r="E6" t="s">
        <v>13</v>
      </c>
    </row>
    <row r="7" spans="1:5">
      <c r="A7" t="s">
        <v>6</v>
      </c>
      <c r="B7">
        <v>6.5652499999999998</v>
      </c>
      <c r="C7">
        <v>0.79749999999999999</v>
      </c>
      <c r="D7">
        <v>2.55735</v>
      </c>
      <c r="E7">
        <v>1.3021100000000001</v>
      </c>
    </row>
    <row r="8" spans="1:5">
      <c r="A8" t="s">
        <v>8</v>
      </c>
      <c r="B8">
        <v>0.64581999999999995</v>
      </c>
      <c r="C8">
        <v>0.77209000000000005</v>
      </c>
      <c r="D8">
        <v>4.1676599999999997</v>
      </c>
      <c r="E8">
        <v>1.3725499999999999</v>
      </c>
    </row>
  </sheetData>
  <sheetCalcPr fullCalcOnLoad="1"/>
  <phoneticPr fontId="2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S1</vt:lpstr>
      <vt:lpstr>S2</vt:lpstr>
      <vt:lpstr>S3</vt:lpstr>
      <vt:lpstr>S4</vt:lpstr>
      <vt:lpstr>S5</vt:lpstr>
      <vt:lpstr>S6</vt:lpstr>
      <vt:lpstr>S7</vt:lpstr>
      <vt:lpstr>S8</vt:lpstr>
      <vt:lpstr>Mean</vt:lpstr>
      <vt:lpstr>Sheet1</vt:lpstr>
    </vt:vector>
  </TitlesOfParts>
  <Company>University of Sydney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Alais</dc:creator>
  <cp:lastModifiedBy>Deborah Apthorp</cp:lastModifiedBy>
  <dcterms:created xsi:type="dcterms:W3CDTF">2011-05-05T01:13:47Z</dcterms:created>
  <dcterms:modified xsi:type="dcterms:W3CDTF">2012-11-07T23:34:25Z</dcterms:modified>
</cp:coreProperties>
</file>